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60D09D24-1D7E-48D4-A5CC-801FE9B7737A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8" i="1" l="1"/>
  <c r="L88" i="1" s="1"/>
  <c r="K76" i="1"/>
  <c r="L76" i="1" s="1"/>
  <c r="K75" i="1"/>
  <c r="L75" i="1" s="1"/>
  <c r="K64" i="1"/>
  <c r="L64" i="1" s="1"/>
  <c r="K63" i="1"/>
  <c r="L63" i="1" s="1"/>
  <c r="K42" i="1"/>
  <c r="L42" i="1" s="1"/>
  <c r="K37" i="1"/>
  <c r="L37" i="1" s="1"/>
  <c r="K32" i="1"/>
  <c r="L32" i="1" s="1"/>
  <c r="I88" i="1"/>
  <c r="I87" i="1"/>
  <c r="K87" i="1" s="1"/>
  <c r="L87" i="1" s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K74" i="1" s="1"/>
  <c r="L74" i="1" s="1"/>
  <c r="I73" i="1"/>
  <c r="I72" i="1"/>
  <c r="I71" i="1"/>
  <c r="I70" i="1"/>
  <c r="I69" i="1"/>
  <c r="I68" i="1"/>
  <c r="I67" i="1"/>
  <c r="I66" i="1"/>
  <c r="I65" i="1"/>
  <c r="I64" i="1"/>
  <c r="I63" i="1"/>
  <c r="I62" i="1"/>
  <c r="K62" i="1" s="1"/>
  <c r="L62" i="1" s="1"/>
  <c r="I61" i="1"/>
  <c r="I60" i="1"/>
  <c r="I59" i="1"/>
  <c r="I58" i="1"/>
  <c r="I57" i="1"/>
  <c r="I56" i="1"/>
  <c r="I55" i="1"/>
  <c r="I52" i="1"/>
  <c r="I47" i="1"/>
  <c r="K47" i="1" s="1"/>
  <c r="L47" i="1" s="1"/>
  <c r="I42" i="1"/>
  <c r="I37" i="1"/>
  <c r="I32" i="1"/>
  <c r="L57" i="1" l="1"/>
  <c r="L69" i="1"/>
  <c r="L82" i="1"/>
  <c r="L61" i="1"/>
  <c r="L73" i="1"/>
  <c r="L65" i="1"/>
  <c r="L77" i="1"/>
  <c r="K65" i="1"/>
  <c r="K77" i="1"/>
  <c r="F90" i="1"/>
  <c r="K52" i="1"/>
  <c r="L52" i="1" s="1"/>
  <c r="K66" i="1"/>
  <c r="L66" i="1" s="1"/>
  <c r="K78" i="1"/>
  <c r="L78" i="1" s="1"/>
  <c r="K55" i="1"/>
  <c r="L55" i="1" s="1"/>
  <c r="K67" i="1"/>
  <c r="L67" i="1" s="1"/>
  <c r="K79" i="1"/>
  <c r="L79" i="1" s="1"/>
  <c r="K56" i="1"/>
  <c r="L56" i="1" s="1"/>
  <c r="K68" i="1"/>
  <c r="L68" i="1" s="1"/>
  <c r="K80" i="1"/>
  <c r="L80" i="1" s="1"/>
  <c r="K57" i="1"/>
  <c r="K69" i="1"/>
  <c r="K81" i="1"/>
  <c r="L81" i="1" s="1"/>
  <c r="K58" i="1"/>
  <c r="L58" i="1" s="1"/>
  <c r="K70" i="1"/>
  <c r="L70" i="1" s="1"/>
  <c r="K82" i="1"/>
  <c r="K59" i="1"/>
  <c r="L59" i="1" s="1"/>
  <c r="K71" i="1"/>
  <c r="L71" i="1" s="1"/>
  <c r="K84" i="1"/>
  <c r="L84" i="1" s="1"/>
  <c r="K60" i="1"/>
  <c r="L60" i="1" s="1"/>
  <c r="K72" i="1"/>
  <c r="L72" i="1" s="1"/>
  <c r="K85" i="1"/>
  <c r="L85" i="1" s="1"/>
  <c r="K61" i="1"/>
  <c r="K73" i="1"/>
  <c r="K86" i="1"/>
  <c r="L86" i="1" s="1"/>
  <c r="K83" i="1"/>
  <c r="L83" i="1" s="1"/>
  <c r="F91" i="1" l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<sst xmlns="http://schemas.openxmlformats.org/spreadsheetml/2006/main" count="256" uniqueCount="156">
  <si>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</si>
  <si>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</si>
  <si>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</si>
  <si>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</si>
  <si>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</si>
  <si>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</si>
  <si>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</si>
  <si>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</si>
  <si>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</si>
  <si>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</si>
  <si>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</si>
  <si>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</si>
  <si>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</si>
  <si>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</si>
  <si>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</si>
  <si>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</si>
  <si>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</si>
  <si>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</si>
  <si>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</si>
  <si>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</si>
  <si>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</si>
  <si>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</si>
  <si>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</si>
  <si>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</si>
  <si>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</si>
  <si>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</si>
  <si>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</si>
  <si>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</si>
  <si>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</si>
  <si>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</si>
  <si>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</si>
  <si>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</si>
  <si>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</si>
  <si>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</si>
  <si>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</si>
  <si>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</si>
  <si>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</si>
  <si>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</si>
  <si>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</si>
  <si>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</si>
  <si>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</si>
  <si>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</si>
  <si>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</si>
  <si>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</si>
  <si>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</si>
  <si>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</si>
  <si>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</si>
  <si>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</si>
  <si>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</si>
  <si>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</si>
  <si>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</si>
  <si>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</si>
  <si>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</si>
  <si>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</si>
  <si>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</si>
  <si>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</si>
  <si>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</si>
  <si>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</si>
  <si>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</si>
  <si>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</si>
  <si>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</si>
  <si>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</si>
  <si>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</si>
  <si>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</si>
  <si>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</si>
  <si>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</si>
  <si>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</si>
  <si>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</si>
  <si>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</si>
  <si>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</si>
  <si>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</si>
  <si>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</si>
  <si>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</si>
  <si>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</si>
  <si>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</si>
  <si>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</si>
  <si>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</si>
  <si>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</si>
  <si>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</si>
  <si>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</si>
  <si>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</si>
  <si>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</si>
  <si>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</si>
  <si>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</si>
  <si>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</si>
  <si>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</si>
  <si>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</si>
  <si>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</si>
  <si>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</si>
  <si>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</si>
  <si>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</si>
  <si>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</si>
  <si>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</si>
  <si>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</si>
  <si>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</si>
  <si>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</si>
  <si>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</si>
  <si>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</si>
  <si>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</si>
  <si>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</si>
  <si>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</si>
  <si>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</si>
  <si>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</si>
  <si>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</si>
  <si>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</si>
  <si>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</si>
  <si>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</si>
  <si>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</si>
  <si>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</si>
  <si>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</si>
  <si>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</si>
  <si>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</si>
  <si>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</si>
  <si>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</si>
  <si>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</si>
  <si>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</si>
  <si>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</si>
  <si>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</si>
  <si>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</si>
  <si>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</si>
  <si>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</si>
  <si>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</si>
  <si>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</si>
  <si>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</si>
  <si>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</si>
  <si>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</si>
  <si>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</si>
  <si>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</si>
  <si>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</si>
  <si>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</si>
  <si>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</si>
  <si>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</si>
  <si>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</si>
  <si>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</si>
  <si>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</si>
  <si>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</si>
  <si>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</si>
  <si>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</si>
  <si>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</si>
  <si>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</si>
  <si>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</si>
  <si>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</si>
  <si>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</si>
  <si>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</si>
  <si>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</si>
  <si>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</si>
  <si>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</si>
  <si>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</si>
  <si>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</si>
  <si>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</si>
  <si>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</si>
  <si>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</si>
  <si>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</si>
  <si>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</si>
  <si>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</si>
  <si>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2026''  składamy niniejszym ofertę na pakiet 4-Rejna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</si>
</sst>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4" fontId="11" fillId="2" borderId="1" xfId="0" applyNumberFormat="1" applyFont="1" applyFill="1" applyBorder="1" applyAlignment="1">
      <alignment horizontal="right" vertical="center"/>
    </xf>
    <xf numFmtId="44" fontId="11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topLeftCell="A69" workbookViewId="0">
      <selection activeCell="A75" sqref="A75:XFD75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6.4531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J2" s="30" t="s">
        <v>128</v>
      </c>
      <c r="K2" s="30"/>
      <c r="L2" s="30"/>
      <c r="M2" s="30"/>
      <c r="N2" s="30"/>
      <c r="O2" s="30"/>
      <c r="P2" s="30"/>
    </row>
    <row r="3" spans="2:16" s="1" customFormat="1" ht="28.75" customHeight="1" x14ac:dyDescent="0.25">
      <c r="B3" s="5"/>
      <c r="C3" s="5"/>
      <c r="D3" s="5"/>
      <c r="E3" s="5"/>
    </row>
    <row r="4" spans="2:16" s="1" customFormat="1" ht="2.65" customHeight="1" x14ac:dyDescent="0.25">
      <c r="B4" s="22"/>
      <c r="C4" s="22"/>
      <c r="D4" s="22"/>
      <c r="E4" s="22"/>
    </row>
    <row r="5" spans="2:16" s="1" customFormat="1" ht="28.75" customHeight="1" x14ac:dyDescent="0.25">
      <c r="B5" s="5"/>
      <c r="C5" s="5"/>
      <c r="D5" s="5"/>
      <c r="E5" s="5"/>
    </row>
    <row r="6" spans="2:16" s="1" customFormat="1" ht="2.65" customHeight="1" x14ac:dyDescent="0.25">
      <c r="B6" s="22"/>
      <c r="C6" s="22"/>
      <c r="D6" s="22"/>
      <c r="E6" s="22"/>
    </row>
    <row r="7" spans="2:16" s="1" customFormat="1" ht="28.75" customHeight="1" x14ac:dyDescent="0.25">
      <c r="B7" s="5"/>
      <c r="C7" s="5"/>
      <c r="D7" s="5"/>
      <c r="E7" s="5"/>
    </row>
    <row r="8" spans="2:16" s="1" customFormat="1" ht="5.25" customHeight="1" x14ac:dyDescent="0.25">
      <c r="B8" s="22"/>
      <c r="C8" s="22"/>
      <c r="D8" s="22"/>
      <c r="E8" s="22"/>
    </row>
    <row r="9" spans="2:16" s="1" customFormat="1" ht="4.25" customHeight="1" x14ac:dyDescent="0.25">
      <c r="H9" s="5"/>
      <c r="I9" s="5"/>
      <c r="J9" s="5"/>
      <c r="K9" s="5"/>
      <c r="L9" s="5"/>
      <c r="M9" s="5"/>
      <c r="N9" s="5"/>
      <c r="O9" s="5"/>
    </row>
    <row r="10" spans="2:16" s="1" customFormat="1" ht="6.9" customHeight="1" x14ac:dyDescent="0.25">
      <c r="B10" s="12" t="s">
        <v>129</v>
      </c>
      <c r="C10" s="12"/>
      <c r="D10" s="12"/>
      <c r="E10" s="12"/>
      <c r="H10" s="5"/>
      <c r="I10" s="5"/>
      <c r="J10" s="5"/>
      <c r="K10" s="5"/>
      <c r="L10" s="5"/>
      <c r="M10" s="5"/>
      <c r="N10" s="5"/>
      <c r="O10" s="5"/>
    </row>
    <row r="11" spans="2:16" s="1" customFormat="1" ht="12.25" customHeight="1" x14ac:dyDescent="0.25">
      <c r="B11" s="12"/>
      <c r="C11" s="12"/>
      <c r="D11" s="12"/>
      <c r="E11" s="12"/>
      <c r="H11" s="28" t="s">
        <v>130</v>
      </c>
      <c r="I11" s="28"/>
      <c r="J11" s="28"/>
      <c r="K11" s="28"/>
      <c r="L11" s="28"/>
      <c r="M11" s="28"/>
      <c r="N11" s="28"/>
      <c r="O11" s="28"/>
    </row>
    <row r="12" spans="2:16" s="1" customFormat="1" ht="8" customHeight="1" x14ac:dyDescent="0.25">
      <c r="H12" s="28"/>
      <c r="I12" s="28"/>
      <c r="J12" s="28"/>
      <c r="K12" s="28"/>
      <c r="L12" s="28"/>
      <c r="M12" s="28"/>
      <c r="N12" s="28"/>
      <c r="O12" s="28"/>
    </row>
    <row r="13" spans="2:16" s="1" customFormat="1" ht="20.25" customHeight="1" x14ac:dyDescent="0.25"/>
    <row r="14" spans="2:16" s="1" customFormat="1" ht="24" customHeight="1" x14ac:dyDescent="0.25">
      <c r="F14" s="25" t="s">
        <v>131</v>
      </c>
      <c r="G14" s="25"/>
      <c r="H14" s="25"/>
      <c r="I14" s="25"/>
    </row>
    <row r="15" spans="2:16" s="1" customFormat="1" ht="43.15" customHeight="1" x14ac:dyDescent="0.25"/>
    <row r="16" spans="2:16" s="1" customFormat="1" ht="20.75" customHeight="1" x14ac:dyDescent="0.25">
      <c r="C16" s="16" t="s">
        <v>132</v>
      </c>
      <c r="D16" s="16"/>
      <c r="E16" s="16"/>
    </row>
    <row r="17" spans="2:13" s="1" customFormat="1" ht="2.65" customHeight="1" x14ac:dyDescent="0.25"/>
    <row r="18" spans="2:13" s="1" customFormat="1" ht="20.75" customHeight="1" x14ac:dyDescent="0.25">
      <c r="C18" s="16" t="s">
        <v>133</v>
      </c>
      <c r="D18" s="16"/>
      <c r="E18" s="16"/>
    </row>
    <row r="19" spans="2:13" s="1" customFormat="1" ht="2.65" customHeight="1" x14ac:dyDescent="0.25"/>
    <row r="20" spans="2:13" s="1" customFormat="1" ht="20.75" customHeight="1" x14ac:dyDescent="0.25">
      <c r="C20" s="16" t="s">
        <v>134</v>
      </c>
      <c r="D20" s="16"/>
      <c r="E20" s="16"/>
    </row>
    <row r="21" spans="2:13" s="1" customFormat="1" ht="2.65" customHeight="1" x14ac:dyDescent="0.25"/>
    <row r="22" spans="2:13" s="1" customFormat="1" ht="20.75" customHeight="1" x14ac:dyDescent="0.25">
      <c r="C22" s="16" t="s">
        <v>135</v>
      </c>
      <c r="D22" s="16"/>
      <c r="E22" s="16"/>
    </row>
    <row r="23" spans="2:13" s="1" customFormat="1" ht="34.65" customHeight="1" x14ac:dyDescent="0.25"/>
    <row r="24" spans="2:13" s="1" customFormat="1" ht="50.15" customHeight="1" x14ac:dyDescent="0.25">
      <c r="B24" s="20" t="s">
        <v>155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5"/>
    <row r="26" spans="2:13" s="1" customFormat="1" ht="50.15" customHeight="1" x14ac:dyDescent="0.25">
      <c r="B26" s="13" t="s">
        <v>136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6" t="s">
        <v>137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5" customHeight="1" x14ac:dyDescent="0.25">
      <c r="B32" s="6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260</v>
      </c>
      <c r="H32" s="9"/>
      <c r="I32" s="8">
        <f>SUM(G32*H32)</f>
        <v>0</v>
      </c>
      <c r="J32" s="6">
        <v>8</v>
      </c>
      <c r="K32" s="8">
        <f>SUM(I32*J32/100)</f>
        <v>0</v>
      </c>
      <c r="L32" s="32">
        <f>SUM(I32+K32)</f>
        <v>0</v>
      </c>
      <c r="M32" s="32"/>
    </row>
    <row r="33" spans="2:13" s="1" customFormat="1" ht="3.15" customHeight="1" x14ac:dyDescent="0.25"/>
    <row r="34" spans="2:13" s="1" customFormat="1" ht="18.149999999999999" customHeight="1" x14ac:dyDescent="0.25">
      <c r="B34" s="21" t="s">
        <v>138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3" s="1" customFormat="1" ht="5.25" customHeight="1" x14ac:dyDescent="0.25"/>
    <row r="36" spans="2:13" s="1" customFormat="1" ht="45.25" customHeight="1" x14ac:dyDescent="0.25">
      <c r="B36" s="10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31" t="s">
        <v>10</v>
      </c>
      <c r="M36" s="31"/>
    </row>
    <row r="37" spans="2:13" s="1" customFormat="1" ht="19.75" customHeight="1" x14ac:dyDescent="0.25">
      <c r="B37" s="6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6520</v>
      </c>
      <c r="H37" s="9"/>
      <c r="I37" s="8">
        <f>SUM(G37*H37)</f>
        <v>0</v>
      </c>
      <c r="J37" s="6">
        <v>8</v>
      </c>
      <c r="K37" s="8">
        <f>SUM(I37*J37/100)</f>
        <v>0</v>
      </c>
      <c r="L37" s="32">
        <f>SUM(I37+K37)</f>
        <v>0</v>
      </c>
      <c r="M37" s="32"/>
    </row>
    <row r="38" spans="2:13" s="1" customFormat="1" ht="3.15" customHeight="1" x14ac:dyDescent="0.25"/>
    <row r="39" spans="2:13" s="1" customFormat="1" ht="18.149999999999999" customHeight="1" x14ac:dyDescent="0.25">
      <c r="B39" s="21" t="s">
        <v>139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2:13" s="1" customFormat="1" ht="5.25" customHeight="1" x14ac:dyDescent="0.25"/>
    <row r="41" spans="2:13" s="1" customFormat="1" ht="45.25" customHeight="1" x14ac:dyDescent="0.25">
      <c r="B41" s="10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31" t="s">
        <v>10</v>
      </c>
      <c r="M41" s="31"/>
    </row>
    <row r="42" spans="2:13" s="1" customFormat="1" ht="19.75" customHeight="1" x14ac:dyDescent="0.25">
      <c r="B42" s="6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2341</v>
      </c>
      <c r="H42" s="9"/>
      <c r="I42" s="8">
        <f>SUM(G42*H42)</f>
        <v>0</v>
      </c>
      <c r="J42" s="6">
        <v>8</v>
      </c>
      <c r="K42" s="8">
        <f>SUM(I42*J42/100)</f>
        <v>0</v>
      </c>
      <c r="L42" s="32">
        <f>SUM(I42+K42)</f>
        <v>0</v>
      </c>
      <c r="M42" s="32"/>
    </row>
    <row r="43" spans="2:13" s="1" customFormat="1" ht="3.15" customHeight="1" x14ac:dyDescent="0.25"/>
    <row r="44" spans="2:13" s="1" customFormat="1" ht="18.149999999999999" customHeight="1" x14ac:dyDescent="0.25">
      <c r="B44" s="21" t="s">
        <v>140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2:13" s="1" customFormat="1" ht="5.25" customHeight="1" x14ac:dyDescent="0.25"/>
    <row r="46" spans="2:13" s="1" customFormat="1" ht="45.25" customHeight="1" x14ac:dyDescent="0.25">
      <c r="B46" s="10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31" t="s">
        <v>10</v>
      </c>
      <c r="M46" s="31"/>
    </row>
    <row r="47" spans="2:13" s="1" customFormat="1" ht="19.75" customHeight="1" x14ac:dyDescent="0.25">
      <c r="B47" s="6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884</v>
      </c>
      <c r="H47" s="9"/>
      <c r="I47" s="8">
        <f>SUM(G47*H47)</f>
        <v>0</v>
      </c>
      <c r="J47" s="6">
        <v>8</v>
      </c>
      <c r="K47" s="8">
        <f>SUM(I47*J47/100)</f>
        <v>0</v>
      </c>
      <c r="L47" s="32">
        <f>SUM(I47+K47)</f>
        <v>0</v>
      </c>
      <c r="M47" s="32"/>
    </row>
    <row r="48" spans="2:13" s="1" customFormat="1" ht="3.15" customHeight="1" x14ac:dyDescent="0.25"/>
    <row r="49" spans="2:13" s="1" customFormat="1" ht="18.149999999999999" customHeight="1" x14ac:dyDescent="0.25">
      <c r="B49" s="21" t="s">
        <v>141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3" s="1" customFormat="1" ht="5.25" customHeight="1" x14ac:dyDescent="0.25"/>
    <row r="51" spans="2:13" s="1" customFormat="1" ht="45.25" customHeight="1" x14ac:dyDescent="0.25">
      <c r="B51" s="10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3" t="s">
        <v>8</v>
      </c>
      <c r="K51" s="3" t="s">
        <v>9</v>
      </c>
      <c r="L51" s="31" t="s">
        <v>10</v>
      </c>
      <c r="M51" s="31"/>
    </row>
    <row r="52" spans="2:13" s="1" customFormat="1" ht="19.75" customHeight="1" x14ac:dyDescent="0.25">
      <c r="B52" s="6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210</v>
      </c>
      <c r="H52" s="9"/>
      <c r="I52" s="8">
        <f>SUM(G52*H52)</f>
        <v>0</v>
      </c>
      <c r="J52" s="6">
        <v>8</v>
      </c>
      <c r="K52" s="8">
        <f>SUM(I52*J52/100)</f>
        <v>0</v>
      </c>
      <c r="L52" s="32">
        <f>SUM(I52+K52)</f>
        <v>0</v>
      </c>
      <c r="M52" s="32"/>
    </row>
    <row r="53" spans="2:13" s="1" customFormat="1" ht="9" customHeight="1" x14ac:dyDescent="0.25"/>
    <row r="54" spans="2:13" s="1" customFormat="1" ht="45.25" customHeight="1" x14ac:dyDescent="0.25">
      <c r="B54" s="10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3" t="s">
        <v>8</v>
      </c>
      <c r="K54" s="3" t="s">
        <v>9</v>
      </c>
      <c r="L54" s="31" t="s">
        <v>10</v>
      </c>
      <c r="M54" s="31"/>
    </row>
    <row r="55" spans="2:13" s="1" customFormat="1" ht="28.75" customHeight="1" x14ac:dyDescent="0.25">
      <c r="B55" s="6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100</v>
      </c>
      <c r="H55" s="9"/>
      <c r="I55" s="8">
        <f t="shared" ref="I55:I88" si="0">SUM(G55*H55)</f>
        <v>0</v>
      </c>
      <c r="J55" s="6">
        <v>8</v>
      </c>
      <c r="K55" s="8">
        <f t="shared" ref="K55:K88" si="1">SUM(I55*J55/100)</f>
        <v>0</v>
      </c>
      <c r="L55" s="32">
        <f t="shared" ref="L55:L88" si="2">SUM(I55+K55)</f>
        <v>0</v>
      </c>
      <c r="M55" s="32"/>
    </row>
    <row r="56" spans="2:13" s="1" customFormat="1" ht="19.75" customHeight="1" x14ac:dyDescent="0.25">
      <c r="B56" s="6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19.399999999999999</v>
      </c>
      <c r="H56" s="9"/>
      <c r="I56" s="8">
        <f t="shared" si="0"/>
        <v>0</v>
      </c>
      <c r="J56" s="11">
        <v>8</v>
      </c>
      <c r="K56" s="8">
        <f t="shared" si="1"/>
        <v>0</v>
      </c>
      <c r="L56" s="32">
        <f t="shared" si="2"/>
        <v>0</v>
      </c>
      <c r="M56" s="32"/>
    </row>
    <row r="57" spans="2:13" s="1" customFormat="1" ht="28.75" customHeight="1" x14ac:dyDescent="0.25">
      <c r="B57" s="6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5.78</v>
      </c>
      <c r="H57" s="9"/>
      <c r="I57" s="8">
        <f t="shared" si="0"/>
        <v>0</v>
      </c>
      <c r="J57" s="6">
        <v>8</v>
      </c>
      <c r="K57" s="8">
        <f t="shared" si="1"/>
        <v>0</v>
      </c>
      <c r="L57" s="32">
        <f t="shared" si="2"/>
        <v>0</v>
      </c>
      <c r="M57" s="32"/>
    </row>
    <row r="58" spans="2:13" s="1" customFormat="1" ht="19.75" customHeight="1" x14ac:dyDescent="0.25">
      <c r="B58" s="6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</v>
      </c>
      <c r="H58" s="9"/>
      <c r="I58" s="8">
        <f t="shared" si="0"/>
        <v>0</v>
      </c>
      <c r="J58" s="6">
        <v>8</v>
      </c>
      <c r="K58" s="8">
        <f t="shared" si="1"/>
        <v>0</v>
      </c>
      <c r="L58" s="32">
        <f t="shared" si="2"/>
        <v>0</v>
      </c>
      <c r="M58" s="32"/>
    </row>
    <row r="59" spans="2:13" s="1" customFormat="1" ht="19.75" customHeight="1" x14ac:dyDescent="0.25">
      <c r="B59" s="6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5</v>
      </c>
      <c r="H59" s="9"/>
      <c r="I59" s="8">
        <f t="shared" si="0"/>
        <v>0</v>
      </c>
      <c r="J59" s="6">
        <v>8</v>
      </c>
      <c r="K59" s="8">
        <f t="shared" si="1"/>
        <v>0</v>
      </c>
      <c r="L59" s="32">
        <f t="shared" si="2"/>
        <v>0</v>
      </c>
      <c r="M59" s="32"/>
    </row>
    <row r="60" spans="2:13" s="1" customFormat="1" ht="28.75" customHeight="1" x14ac:dyDescent="0.25">
      <c r="B60" s="6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54.2</v>
      </c>
      <c r="H60" s="9"/>
      <c r="I60" s="8">
        <f t="shared" si="0"/>
        <v>0</v>
      </c>
      <c r="J60" s="6">
        <v>8</v>
      </c>
      <c r="K60" s="8">
        <f t="shared" si="1"/>
        <v>0</v>
      </c>
      <c r="L60" s="32">
        <f t="shared" si="2"/>
        <v>0</v>
      </c>
      <c r="M60" s="32"/>
    </row>
    <row r="61" spans="2:13" s="1" customFormat="1" ht="19.75" customHeight="1" x14ac:dyDescent="0.25">
      <c r="B61" s="6">
        <v>12</v>
      </c>
      <c r="C61" s="6" t="s">
        <v>37</v>
      </c>
      <c r="D61" s="6" t="s">
        <v>38</v>
      </c>
      <c r="E61" s="7" t="s">
        <v>39</v>
      </c>
      <c r="F61" s="6" t="s">
        <v>14</v>
      </c>
      <c r="G61" s="8">
        <v>110</v>
      </c>
      <c r="H61" s="9"/>
      <c r="I61" s="8">
        <f t="shared" si="0"/>
        <v>0</v>
      </c>
      <c r="J61" s="6">
        <v>8</v>
      </c>
      <c r="K61" s="8">
        <f t="shared" si="1"/>
        <v>0</v>
      </c>
      <c r="L61" s="32">
        <f t="shared" si="2"/>
        <v>0</v>
      </c>
      <c r="M61" s="32"/>
    </row>
    <row r="62" spans="2:13" s="1" customFormat="1" ht="19.75" customHeight="1" x14ac:dyDescent="0.25">
      <c r="B62" s="6">
        <v>13</v>
      </c>
      <c r="C62" s="6" t="s">
        <v>40</v>
      </c>
      <c r="D62" s="6" t="s">
        <v>41</v>
      </c>
      <c r="E62" s="7" t="s">
        <v>42</v>
      </c>
      <c r="F62" s="6" t="s">
        <v>29</v>
      </c>
      <c r="G62" s="8">
        <v>9.11</v>
      </c>
      <c r="H62" s="9"/>
      <c r="I62" s="8">
        <f t="shared" si="0"/>
        <v>0</v>
      </c>
      <c r="J62" s="6">
        <v>8</v>
      </c>
      <c r="K62" s="8">
        <f t="shared" si="1"/>
        <v>0</v>
      </c>
      <c r="L62" s="32">
        <f t="shared" si="2"/>
        <v>0</v>
      </c>
      <c r="M62" s="32"/>
    </row>
    <row r="63" spans="2:13" s="1" customFormat="1" ht="19.75" customHeight="1" x14ac:dyDescent="0.25">
      <c r="B63" s="6">
        <v>14</v>
      </c>
      <c r="C63" s="6" t="s">
        <v>43</v>
      </c>
      <c r="D63" s="6" t="s">
        <v>44</v>
      </c>
      <c r="E63" s="7" t="s">
        <v>45</v>
      </c>
      <c r="F63" s="6" t="s">
        <v>29</v>
      </c>
      <c r="G63" s="8">
        <v>46.86</v>
      </c>
      <c r="H63" s="9"/>
      <c r="I63" s="8">
        <f t="shared" si="0"/>
        <v>0</v>
      </c>
      <c r="J63" s="6">
        <v>8</v>
      </c>
      <c r="K63" s="8">
        <f t="shared" si="1"/>
        <v>0</v>
      </c>
      <c r="L63" s="32">
        <f t="shared" si="2"/>
        <v>0</v>
      </c>
      <c r="M63" s="32"/>
    </row>
    <row r="64" spans="2:13" s="1" customFormat="1" ht="28.75" customHeight="1" x14ac:dyDescent="0.25">
      <c r="B64" s="6">
        <v>15</v>
      </c>
      <c r="C64" s="6" t="s">
        <v>46</v>
      </c>
      <c r="D64" s="6" t="s">
        <v>47</v>
      </c>
      <c r="E64" s="7" t="s">
        <v>48</v>
      </c>
      <c r="F64" s="6" t="s">
        <v>29</v>
      </c>
      <c r="G64" s="8">
        <v>4.5</v>
      </c>
      <c r="H64" s="9"/>
      <c r="I64" s="8">
        <f t="shared" si="0"/>
        <v>0</v>
      </c>
      <c r="J64" s="6">
        <v>8</v>
      </c>
      <c r="K64" s="8">
        <f t="shared" si="1"/>
        <v>0</v>
      </c>
      <c r="L64" s="32">
        <f t="shared" si="2"/>
        <v>0</v>
      </c>
      <c r="M64" s="32"/>
    </row>
    <row r="65" spans="2:13" s="1" customFormat="1" ht="19.75" customHeight="1" x14ac:dyDescent="0.25">
      <c r="B65" s="6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60.47</v>
      </c>
      <c r="H65" s="9"/>
      <c r="I65" s="8">
        <f t="shared" si="0"/>
        <v>0</v>
      </c>
      <c r="J65" s="6">
        <v>8</v>
      </c>
      <c r="K65" s="8">
        <f t="shared" si="1"/>
        <v>0</v>
      </c>
      <c r="L65" s="32">
        <f t="shared" si="2"/>
        <v>0</v>
      </c>
      <c r="M65" s="32"/>
    </row>
    <row r="66" spans="2:13" s="1" customFormat="1" ht="28.75" customHeight="1" x14ac:dyDescent="0.25">
      <c r="B66" s="6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16</v>
      </c>
      <c r="H66" s="9"/>
      <c r="I66" s="8">
        <f t="shared" si="0"/>
        <v>0</v>
      </c>
      <c r="J66" s="6">
        <v>8</v>
      </c>
      <c r="K66" s="8">
        <f t="shared" si="1"/>
        <v>0</v>
      </c>
      <c r="L66" s="32">
        <f t="shared" si="2"/>
        <v>0</v>
      </c>
      <c r="M66" s="32"/>
    </row>
    <row r="67" spans="2:13" s="1" customFormat="1" ht="28.75" customHeight="1" x14ac:dyDescent="0.25">
      <c r="B67" s="6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19</v>
      </c>
      <c r="H67" s="9"/>
      <c r="I67" s="8">
        <f t="shared" si="0"/>
        <v>0</v>
      </c>
      <c r="J67" s="6">
        <v>8</v>
      </c>
      <c r="K67" s="8">
        <f t="shared" si="1"/>
        <v>0</v>
      </c>
      <c r="L67" s="32">
        <f t="shared" si="2"/>
        <v>0</v>
      </c>
      <c r="M67" s="32"/>
    </row>
    <row r="68" spans="2:13" s="1" customFormat="1" ht="28.75" customHeight="1" x14ac:dyDescent="0.25">
      <c r="B68" s="6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1</v>
      </c>
      <c r="H68" s="9"/>
      <c r="I68" s="8">
        <f t="shared" si="0"/>
        <v>0</v>
      </c>
      <c r="J68" s="6">
        <v>8</v>
      </c>
      <c r="K68" s="8">
        <f t="shared" si="1"/>
        <v>0</v>
      </c>
      <c r="L68" s="32">
        <f t="shared" si="2"/>
        <v>0</v>
      </c>
      <c r="M68" s="32"/>
    </row>
    <row r="69" spans="2:13" s="1" customFormat="1" ht="19.75" customHeight="1" x14ac:dyDescent="0.25">
      <c r="B69" s="6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7.77</v>
      </c>
      <c r="H69" s="9"/>
      <c r="I69" s="8">
        <f t="shared" si="0"/>
        <v>0</v>
      </c>
      <c r="J69" s="6">
        <v>8</v>
      </c>
      <c r="K69" s="8">
        <f t="shared" si="1"/>
        <v>0</v>
      </c>
      <c r="L69" s="32">
        <f t="shared" si="2"/>
        <v>0</v>
      </c>
      <c r="M69" s="32"/>
    </row>
    <row r="70" spans="2:13" s="1" customFormat="1" ht="19.75" customHeight="1" x14ac:dyDescent="0.25">
      <c r="B70" s="6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23.24</v>
      </c>
      <c r="H70" s="9"/>
      <c r="I70" s="8">
        <f t="shared" si="0"/>
        <v>0</v>
      </c>
      <c r="J70" s="6">
        <v>8</v>
      </c>
      <c r="K70" s="8">
        <f t="shared" si="1"/>
        <v>0</v>
      </c>
      <c r="L70" s="32">
        <f t="shared" si="2"/>
        <v>0</v>
      </c>
      <c r="M70" s="32"/>
    </row>
    <row r="71" spans="2:13" s="1" customFormat="1" ht="28.75" customHeight="1" x14ac:dyDescent="0.25">
      <c r="B71" s="6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14.17</v>
      </c>
      <c r="H71" s="9"/>
      <c r="I71" s="8">
        <f t="shared" si="0"/>
        <v>0</v>
      </c>
      <c r="J71" s="6">
        <v>8</v>
      </c>
      <c r="K71" s="8">
        <f t="shared" si="1"/>
        <v>0</v>
      </c>
      <c r="L71" s="32">
        <f t="shared" si="2"/>
        <v>0</v>
      </c>
      <c r="M71" s="32"/>
    </row>
    <row r="72" spans="2:13" s="1" customFormat="1" ht="19.75" customHeight="1" x14ac:dyDescent="0.25">
      <c r="B72" s="6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46.17</v>
      </c>
      <c r="H72" s="9"/>
      <c r="I72" s="8">
        <f t="shared" si="0"/>
        <v>0</v>
      </c>
      <c r="J72" s="6">
        <v>23</v>
      </c>
      <c r="K72" s="8">
        <f t="shared" si="1"/>
        <v>0</v>
      </c>
      <c r="L72" s="32">
        <f t="shared" si="2"/>
        <v>0</v>
      </c>
      <c r="M72" s="32"/>
    </row>
    <row r="73" spans="2:13" s="1" customFormat="1" ht="19.75" customHeight="1" x14ac:dyDescent="0.25">
      <c r="B73" s="6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37.950000000000003</v>
      </c>
      <c r="H73" s="9"/>
      <c r="I73" s="8">
        <f t="shared" si="0"/>
        <v>0</v>
      </c>
      <c r="J73" s="6">
        <v>23</v>
      </c>
      <c r="K73" s="8">
        <f t="shared" si="1"/>
        <v>0</v>
      </c>
      <c r="L73" s="32">
        <f t="shared" si="2"/>
        <v>0</v>
      </c>
      <c r="M73" s="32"/>
    </row>
    <row r="74" spans="2:13" s="1" customFormat="1" ht="19.75" customHeight="1" x14ac:dyDescent="0.25">
      <c r="B74" s="6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91</v>
      </c>
      <c r="H74" s="9"/>
      <c r="I74" s="8">
        <f t="shared" si="0"/>
        <v>0</v>
      </c>
      <c r="J74" s="6">
        <v>23</v>
      </c>
      <c r="K74" s="8">
        <f t="shared" si="1"/>
        <v>0</v>
      </c>
      <c r="L74" s="32">
        <f t="shared" si="2"/>
        <v>0</v>
      </c>
      <c r="M74" s="32"/>
    </row>
    <row r="75" spans="2:13" s="1" customFormat="1" ht="19.75" customHeight="1" x14ac:dyDescent="0.25">
      <c r="B75" s="6">
        <v>27</v>
      </c>
      <c r="C75" s="6" t="s">
        <v>82</v>
      </c>
      <c r="D75" s="6" t="s">
        <v>83</v>
      </c>
      <c r="E75" s="7" t="s">
        <v>84</v>
      </c>
      <c r="F75" s="6" t="s">
        <v>81</v>
      </c>
      <c r="G75" s="8">
        <v>200</v>
      </c>
      <c r="H75" s="9"/>
      <c r="I75" s="8">
        <f t="shared" si="0"/>
        <v>0</v>
      </c>
      <c r="J75" s="6">
        <v>8</v>
      </c>
      <c r="K75" s="8">
        <f t="shared" si="1"/>
        <v>0</v>
      </c>
      <c r="L75" s="32">
        <f t="shared" si="2"/>
        <v>0</v>
      </c>
      <c r="M75" s="32"/>
    </row>
    <row r="76" spans="2:13" s="1" customFormat="1" ht="28.75" customHeight="1" x14ac:dyDescent="0.25">
      <c r="B76" s="6">
        <v>28</v>
      </c>
      <c r="C76" s="6" t="s">
        <v>85</v>
      </c>
      <c r="D76" s="6" t="s">
        <v>86</v>
      </c>
      <c r="E76" s="7" t="s">
        <v>87</v>
      </c>
      <c r="F76" s="6" t="s">
        <v>81</v>
      </c>
      <c r="G76" s="8">
        <v>20</v>
      </c>
      <c r="H76" s="9"/>
      <c r="I76" s="8">
        <f t="shared" si="0"/>
        <v>0</v>
      </c>
      <c r="J76" s="6">
        <v>8</v>
      </c>
      <c r="K76" s="8">
        <f t="shared" si="1"/>
        <v>0</v>
      </c>
      <c r="L76" s="32">
        <f t="shared" si="2"/>
        <v>0</v>
      </c>
      <c r="M76" s="32"/>
    </row>
    <row r="77" spans="2:13" s="1" customFormat="1" ht="28.75" customHeight="1" x14ac:dyDescent="0.25">
      <c r="B77" s="6">
        <v>29</v>
      </c>
      <c r="C77" s="6" t="s">
        <v>88</v>
      </c>
      <c r="D77" s="6" t="s">
        <v>89</v>
      </c>
      <c r="E77" s="7" t="s">
        <v>90</v>
      </c>
      <c r="F77" s="6" t="s">
        <v>81</v>
      </c>
      <c r="G77" s="8">
        <v>20</v>
      </c>
      <c r="H77" s="9"/>
      <c r="I77" s="8">
        <f t="shared" si="0"/>
        <v>0</v>
      </c>
      <c r="J77" s="6">
        <v>8</v>
      </c>
      <c r="K77" s="8">
        <f t="shared" si="1"/>
        <v>0</v>
      </c>
      <c r="L77" s="32">
        <f t="shared" si="2"/>
        <v>0</v>
      </c>
      <c r="M77" s="32"/>
    </row>
    <row r="78" spans="2:13" s="1" customFormat="1" ht="28.75" customHeight="1" x14ac:dyDescent="0.25">
      <c r="B78" s="6">
        <v>30</v>
      </c>
      <c r="C78" s="6" t="s">
        <v>91</v>
      </c>
      <c r="D78" s="6" t="s">
        <v>92</v>
      </c>
      <c r="E78" s="7" t="s">
        <v>93</v>
      </c>
      <c r="F78" s="6" t="s">
        <v>81</v>
      </c>
      <c r="G78" s="8">
        <v>147</v>
      </c>
      <c r="H78" s="9"/>
      <c r="I78" s="8">
        <f t="shared" si="0"/>
        <v>0</v>
      </c>
      <c r="J78" s="6">
        <v>8</v>
      </c>
      <c r="K78" s="8">
        <f t="shared" si="1"/>
        <v>0</v>
      </c>
      <c r="L78" s="32">
        <f t="shared" si="2"/>
        <v>0</v>
      </c>
      <c r="M78" s="32"/>
    </row>
    <row r="79" spans="2:13" s="1" customFormat="1" ht="19.75" customHeight="1" x14ac:dyDescent="0.25">
      <c r="B79" s="6">
        <v>31</v>
      </c>
      <c r="C79" s="6" t="s">
        <v>94</v>
      </c>
      <c r="D79" s="6" t="s">
        <v>95</v>
      </c>
      <c r="E79" s="7" t="s">
        <v>96</v>
      </c>
      <c r="F79" s="6" t="s">
        <v>81</v>
      </c>
      <c r="G79" s="8">
        <v>147</v>
      </c>
      <c r="H79" s="9"/>
      <c r="I79" s="8">
        <f t="shared" si="0"/>
        <v>0</v>
      </c>
      <c r="J79" s="6">
        <v>8</v>
      </c>
      <c r="K79" s="8">
        <f t="shared" si="1"/>
        <v>0</v>
      </c>
      <c r="L79" s="32">
        <f t="shared" si="2"/>
        <v>0</v>
      </c>
      <c r="M79" s="32"/>
    </row>
    <row r="80" spans="2:13" s="1" customFormat="1" ht="19.75" customHeight="1" x14ac:dyDescent="0.25">
      <c r="B80" s="6">
        <v>32</v>
      </c>
      <c r="C80" s="6" t="s">
        <v>97</v>
      </c>
      <c r="D80" s="6" t="s">
        <v>98</v>
      </c>
      <c r="E80" s="7" t="s">
        <v>99</v>
      </c>
      <c r="F80" s="6" t="s">
        <v>80</v>
      </c>
      <c r="G80" s="8">
        <v>605</v>
      </c>
      <c r="H80" s="9"/>
      <c r="I80" s="8">
        <f t="shared" si="0"/>
        <v>0</v>
      </c>
      <c r="J80" s="6">
        <v>8</v>
      </c>
      <c r="K80" s="8">
        <f t="shared" si="1"/>
        <v>0</v>
      </c>
      <c r="L80" s="32">
        <f t="shared" si="2"/>
        <v>0</v>
      </c>
      <c r="M80" s="32"/>
    </row>
    <row r="81" spans="2:14" s="1" customFormat="1" ht="19.75" customHeight="1" x14ac:dyDescent="0.25">
      <c r="B81" s="6">
        <v>33</v>
      </c>
      <c r="C81" s="6" t="s">
        <v>100</v>
      </c>
      <c r="D81" s="6" t="s">
        <v>101</v>
      </c>
      <c r="E81" s="7" t="s">
        <v>99</v>
      </c>
      <c r="F81" s="6" t="s">
        <v>80</v>
      </c>
      <c r="G81" s="8">
        <v>137</v>
      </c>
      <c r="H81" s="9"/>
      <c r="I81" s="8">
        <f t="shared" si="0"/>
        <v>0</v>
      </c>
      <c r="J81" s="6">
        <v>23</v>
      </c>
      <c r="K81" s="8">
        <f t="shared" si="1"/>
        <v>0</v>
      </c>
      <c r="L81" s="32">
        <f t="shared" si="2"/>
        <v>0</v>
      </c>
      <c r="M81" s="32"/>
    </row>
    <row r="82" spans="2:14" s="1" customFormat="1" ht="19.75" customHeight="1" x14ac:dyDescent="0.25">
      <c r="B82" s="6">
        <v>34</v>
      </c>
      <c r="C82" s="6" t="s">
        <v>102</v>
      </c>
      <c r="D82" s="6" t="s">
        <v>103</v>
      </c>
      <c r="E82" s="7" t="s">
        <v>104</v>
      </c>
      <c r="F82" s="6" t="s">
        <v>80</v>
      </c>
      <c r="G82" s="8">
        <v>10</v>
      </c>
      <c r="H82" s="9"/>
      <c r="I82" s="8">
        <f t="shared" si="0"/>
        <v>0</v>
      </c>
      <c r="J82" s="6">
        <v>8</v>
      </c>
      <c r="K82" s="8">
        <f t="shared" si="1"/>
        <v>0</v>
      </c>
      <c r="L82" s="32">
        <f t="shared" si="2"/>
        <v>0</v>
      </c>
      <c r="M82" s="32"/>
    </row>
    <row r="83" spans="2:14" s="1" customFormat="1" ht="19.75" customHeight="1" x14ac:dyDescent="0.25">
      <c r="B83" s="6">
        <v>35</v>
      </c>
      <c r="C83" s="6" t="s">
        <v>105</v>
      </c>
      <c r="D83" s="6" t="s">
        <v>106</v>
      </c>
      <c r="E83" s="7" t="s">
        <v>107</v>
      </c>
      <c r="F83" s="6" t="s">
        <v>80</v>
      </c>
      <c r="G83" s="8">
        <v>8</v>
      </c>
      <c r="H83" s="9"/>
      <c r="I83" s="8">
        <f t="shared" si="0"/>
        <v>0</v>
      </c>
      <c r="J83" s="6">
        <v>8</v>
      </c>
      <c r="K83" s="8">
        <f t="shared" si="1"/>
        <v>0</v>
      </c>
      <c r="L83" s="32">
        <f t="shared" si="2"/>
        <v>0</v>
      </c>
      <c r="M83" s="32"/>
    </row>
    <row r="84" spans="2:14" s="1" customFormat="1" ht="19.75" customHeight="1" x14ac:dyDescent="0.25">
      <c r="B84" s="6">
        <v>36</v>
      </c>
      <c r="C84" s="6" t="s">
        <v>108</v>
      </c>
      <c r="D84" s="6" t="s">
        <v>109</v>
      </c>
      <c r="E84" s="7" t="s">
        <v>110</v>
      </c>
      <c r="F84" s="6" t="s">
        <v>80</v>
      </c>
      <c r="G84" s="8">
        <v>5</v>
      </c>
      <c r="H84" s="9"/>
      <c r="I84" s="8">
        <f t="shared" si="0"/>
        <v>0</v>
      </c>
      <c r="J84" s="6">
        <v>8</v>
      </c>
      <c r="K84" s="8">
        <f t="shared" si="1"/>
        <v>0</v>
      </c>
      <c r="L84" s="32">
        <f t="shared" si="2"/>
        <v>0</v>
      </c>
      <c r="M84" s="32"/>
    </row>
    <row r="85" spans="2:14" s="1" customFormat="1" ht="19.75" customHeight="1" x14ac:dyDescent="0.25">
      <c r="B85" s="6">
        <v>37</v>
      </c>
      <c r="C85" s="6" t="s">
        <v>111</v>
      </c>
      <c r="D85" s="6" t="s">
        <v>112</v>
      </c>
      <c r="E85" s="7" t="s">
        <v>113</v>
      </c>
      <c r="F85" s="6" t="s">
        <v>80</v>
      </c>
      <c r="G85" s="8">
        <v>5</v>
      </c>
      <c r="H85" s="9"/>
      <c r="I85" s="8">
        <f t="shared" si="0"/>
        <v>0</v>
      </c>
      <c r="J85" s="6">
        <v>8</v>
      </c>
      <c r="K85" s="8">
        <f t="shared" si="1"/>
        <v>0</v>
      </c>
      <c r="L85" s="32">
        <f t="shared" si="2"/>
        <v>0</v>
      </c>
      <c r="M85" s="32"/>
    </row>
    <row r="86" spans="2:14" s="1" customFormat="1" ht="19.75" customHeight="1" x14ac:dyDescent="0.25">
      <c r="B86" s="6">
        <v>38</v>
      </c>
      <c r="C86" s="6" t="s">
        <v>114</v>
      </c>
      <c r="D86" s="6" t="s">
        <v>115</v>
      </c>
      <c r="E86" s="7" t="s">
        <v>116</v>
      </c>
      <c r="F86" s="6" t="s">
        <v>80</v>
      </c>
      <c r="G86" s="8">
        <v>75</v>
      </c>
      <c r="H86" s="9"/>
      <c r="I86" s="8">
        <f t="shared" si="0"/>
        <v>0</v>
      </c>
      <c r="J86" s="6">
        <v>8</v>
      </c>
      <c r="K86" s="8">
        <f t="shared" si="1"/>
        <v>0</v>
      </c>
      <c r="L86" s="32">
        <f t="shared" si="2"/>
        <v>0</v>
      </c>
      <c r="M86" s="32"/>
    </row>
    <row r="87" spans="2:14" s="1" customFormat="1" ht="19.75" customHeight="1" x14ac:dyDescent="0.25">
      <c r="B87" s="6">
        <v>39</v>
      </c>
      <c r="C87" s="6" t="s">
        <v>117</v>
      </c>
      <c r="D87" s="6" t="s">
        <v>118</v>
      </c>
      <c r="E87" s="7" t="s">
        <v>116</v>
      </c>
      <c r="F87" s="6" t="s">
        <v>80</v>
      </c>
      <c r="G87" s="8">
        <v>28</v>
      </c>
      <c r="H87" s="9"/>
      <c r="I87" s="8">
        <f t="shared" si="0"/>
        <v>0</v>
      </c>
      <c r="J87" s="6">
        <v>23</v>
      </c>
      <c r="K87" s="8">
        <f t="shared" si="1"/>
        <v>0</v>
      </c>
      <c r="L87" s="32">
        <f t="shared" si="2"/>
        <v>0</v>
      </c>
      <c r="M87" s="32"/>
    </row>
    <row r="88" spans="2:14" s="1" customFormat="1" ht="19.75" customHeight="1" x14ac:dyDescent="0.25">
      <c r="B88" s="6">
        <v>40</v>
      </c>
      <c r="C88" s="6" t="s">
        <v>119</v>
      </c>
      <c r="D88" s="6" t="s">
        <v>120</v>
      </c>
      <c r="E88" s="7" t="s">
        <v>121</v>
      </c>
      <c r="F88" s="6" t="s">
        <v>22</v>
      </c>
      <c r="G88" s="8">
        <v>3.43</v>
      </c>
      <c r="H88" s="9"/>
      <c r="I88" s="8">
        <f t="shared" si="0"/>
        <v>0</v>
      </c>
      <c r="J88" s="6">
        <v>8</v>
      </c>
      <c r="K88" s="8">
        <f t="shared" si="1"/>
        <v>0</v>
      </c>
      <c r="L88" s="32">
        <f t="shared" si="2"/>
        <v>0</v>
      </c>
      <c r="M88" s="32"/>
    </row>
    <row r="89" spans="2:14" s="1" customFormat="1" ht="56" customHeight="1" x14ac:dyDescent="0.25"/>
    <row r="90" spans="2:14" s="1" customFormat="1" ht="21.25" customHeight="1" x14ac:dyDescent="0.25">
      <c r="B90" s="23" t="s">
        <v>122</v>
      </c>
      <c r="C90" s="23"/>
      <c r="D90" s="23"/>
      <c r="E90" s="23"/>
      <c r="F90" s="26">
        <f>SUM(I32+I37+I42+I47+I52+I55+I56+I57+I58+I59+I60+I61+I62+I63+I64+I65+I66+I67+I68+I69+I70+I71+I72+I73+I74+I75+I76+I77+I78+I79+I80+I81+I82+I83+I84+I85+I86+I87+I88)</f>
        <v>0</v>
      </c>
      <c r="G90" s="26"/>
      <c r="H90" s="26"/>
      <c r="I90" s="26"/>
      <c r="J90" s="26"/>
      <c r="K90" s="26"/>
      <c r="L90" s="26"/>
      <c r="M90" s="26"/>
    </row>
    <row r="91" spans="2:14" s="1" customFormat="1" ht="21.25" customHeight="1" x14ac:dyDescent="0.3">
      <c r="B91" s="23" t="s">
        <v>123</v>
      </c>
      <c r="C91" s="23"/>
      <c r="D91" s="23"/>
      <c r="E91" s="23"/>
      <c r="F91" s="27">
        <f>SUM(L32+L37+L42+L47+L52+L55+L56+L57+L58+L59+L60+L61+L62+L63+L64+L65+L66+L67+L68+L69+L70+L71+L72+L73+L74+L75+L76+L77+L78+L79+L80+L81+L82+L83+L84+L85+L86+L87+L88)</f>
        <v>0</v>
      </c>
      <c r="G91" s="27"/>
      <c r="H91" s="27"/>
      <c r="I91" s="27"/>
      <c r="J91" s="27"/>
      <c r="K91" s="27"/>
      <c r="L91" s="27"/>
      <c r="M91" s="27"/>
    </row>
    <row r="92" spans="2:14" s="1" customFormat="1" ht="11.15" customHeight="1" x14ac:dyDescent="0.25"/>
    <row r="93" spans="2:14" s="1" customFormat="1" ht="61.25" customHeight="1" x14ac:dyDescent="0.25">
      <c r="B93" s="13" t="s">
        <v>142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2:14" s="1" customFormat="1" ht="89" customHeight="1" x14ac:dyDescent="0.25">
      <c r="B95" s="13" t="s">
        <v>143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5.25" customHeight="1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s="1" customFormat="1" ht="89" customHeight="1" x14ac:dyDescent="0.25">
      <c r="B97" s="13" t="s">
        <v>144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5.25" customHeight="1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s="1" customFormat="1" ht="37.9" customHeight="1" x14ac:dyDescent="0.25">
      <c r="B99" s="5"/>
      <c r="C99" s="24" t="s">
        <v>124</v>
      </c>
      <c r="D99" s="24"/>
      <c r="E99" s="24"/>
      <c r="F99" s="17" t="s">
        <v>125</v>
      </c>
      <c r="G99" s="17"/>
      <c r="H99" s="17"/>
      <c r="I99" s="17"/>
      <c r="J99" s="17"/>
      <c r="K99" s="17"/>
      <c r="L99" s="17"/>
      <c r="M99" s="5"/>
      <c r="N99" s="5"/>
    </row>
    <row r="100" spans="2:14" s="1" customFormat="1" ht="28.75" customHeight="1" x14ac:dyDescent="0.25">
      <c r="B100" s="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5"/>
      <c r="N100" s="5"/>
    </row>
    <row r="101" spans="2:14" s="1" customFormat="1" ht="28.75" customHeight="1" x14ac:dyDescent="0.25">
      <c r="B101" s="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5"/>
      <c r="N101" s="5"/>
    </row>
    <row r="102" spans="2:14" s="1" customFormat="1" ht="28.75" customHeight="1" x14ac:dyDescent="0.25">
      <c r="B102" s="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5"/>
      <c r="N102" s="5"/>
    </row>
    <row r="103" spans="2:14" s="1" customFormat="1" ht="28.75" customHeight="1" x14ac:dyDescent="0.25">
      <c r="B103" s="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5"/>
      <c r="N103" s="5"/>
    </row>
    <row r="104" spans="2:14" s="1" customFormat="1" ht="2.65" customHeight="1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</row>
    <row r="105" spans="2:14" s="1" customFormat="1" ht="158.4" customHeight="1" x14ac:dyDescent="0.25">
      <c r="B105" s="13" t="s">
        <v>145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2:14" s="1" customFormat="1" ht="33.5" customHeight="1" x14ac:dyDescent="0.25">
      <c r="B107" s="14" t="s">
        <v>146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65" customHeight="1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s="1" customFormat="1" ht="37.9" customHeight="1" x14ac:dyDescent="0.25">
      <c r="B109" s="5"/>
      <c r="C109" s="24" t="s">
        <v>126</v>
      </c>
      <c r="D109" s="24"/>
      <c r="E109" s="24"/>
      <c r="F109" s="18" t="s">
        <v>127</v>
      </c>
      <c r="G109" s="18"/>
      <c r="H109" s="18"/>
      <c r="I109" s="18"/>
      <c r="J109" s="18"/>
      <c r="K109" s="18"/>
      <c r="L109" s="18"/>
      <c r="M109" s="5"/>
      <c r="N109" s="5"/>
    </row>
    <row r="110" spans="2:14" s="1" customFormat="1" ht="28.75" customHeight="1" x14ac:dyDescent="0.25">
      <c r="B110" s="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5"/>
      <c r="N110" s="5"/>
    </row>
    <row r="111" spans="2:14" s="1" customFormat="1" ht="28.75" customHeight="1" x14ac:dyDescent="0.25">
      <c r="B111" s="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5"/>
      <c r="N111" s="5"/>
    </row>
    <row r="112" spans="2:14" s="1" customFormat="1" ht="28.75" customHeight="1" x14ac:dyDescent="0.25">
      <c r="B112" s="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5"/>
      <c r="N112" s="5"/>
    </row>
    <row r="113" spans="2:14" s="1" customFormat="1" ht="28.75" customHeight="1" x14ac:dyDescent="0.25">
      <c r="B113" s="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5"/>
      <c r="N113" s="5"/>
    </row>
    <row r="114" spans="2:14" s="1" customFormat="1" ht="2.65" customHeight="1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2:14" s="1" customFormat="1" ht="130.65" customHeight="1" x14ac:dyDescent="0.25">
      <c r="B115" s="13" t="s">
        <v>147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2.65" customHeight="1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2:14" s="1" customFormat="1" ht="47.5" customHeight="1" x14ac:dyDescent="0.25">
      <c r="B117" s="13" t="s">
        <v>148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2:14" s="1" customFormat="1" ht="2.65" customHeight="1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s="1" customFormat="1" ht="47.5" customHeight="1" x14ac:dyDescent="0.25">
      <c r="B119" s="13" t="s">
        <v>149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2:14" s="1" customFormat="1" ht="2.65" customHeight="1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s="1" customFormat="1" ht="33.5" customHeight="1" x14ac:dyDescent="0.25">
      <c r="B121" s="13" t="s">
        <v>150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65" customHeight="1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s="1" customFormat="1" ht="116.75" customHeight="1" x14ac:dyDescent="0.25">
      <c r="B123" s="13" t="s">
        <v>151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2.65" customHeight="1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s="1" customFormat="1" ht="75.150000000000006" customHeight="1" x14ac:dyDescent="0.25">
      <c r="B125" s="13" t="s">
        <v>152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2:14" s="1" customFormat="1" ht="86.9" customHeight="1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s="1" customFormat="1" ht="17.5" customHeight="1" x14ac:dyDescent="0.25">
      <c r="B127" s="5"/>
      <c r="C127" s="5"/>
      <c r="D127" s="5"/>
      <c r="E127" s="5"/>
      <c r="F127" s="5"/>
      <c r="G127" s="5"/>
      <c r="H127" s="5"/>
      <c r="I127" s="5"/>
      <c r="J127" s="29" t="s">
        <v>153</v>
      </c>
      <c r="K127" s="29"/>
      <c r="L127" s="29"/>
      <c r="M127" s="5"/>
      <c r="N127" s="5"/>
    </row>
    <row r="128" spans="2:14" s="1" customFormat="1" ht="145" customHeight="1" x14ac:dyDescent="0.25"/>
    <row r="129" spans="2:11" s="1" customFormat="1" ht="81.5" customHeight="1" x14ac:dyDescent="0.25">
      <c r="B129" s="19" t="s">
        <v>154</v>
      </c>
      <c r="C129" s="19"/>
      <c r="D129" s="19"/>
      <c r="E129" s="19"/>
      <c r="F129" s="19"/>
      <c r="G129" s="19"/>
      <c r="H129" s="19"/>
      <c r="I129" s="19"/>
      <c r="J129" s="19"/>
      <c r="K129" s="19"/>
    </row>
  </sheetData>
  <sheetProtection algorithmName="SHA-512" hashValue="e8YFOeRPcrQpP1HkMPTL8k+l30f3L2914g0x8Iuw2SFtRhgQhkU7g4xsKkTtuxvgxBW+PxmtmLYCeL+HTrMEaw==" saltValue="WviGOPRohKA3KEBCp4pk5Q==" spinCount="100000" sheet="1" objects="1" scenarios="1"/>
  <mergeCells count="100">
    <mergeCell ref="L87:M87"/>
    <mergeCell ref="L88:M88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70:M70"/>
    <mergeCell ref="L71:M71"/>
    <mergeCell ref="L72:M72"/>
    <mergeCell ref="L73:M73"/>
    <mergeCell ref="L74:M74"/>
    <mergeCell ref="L75:M75"/>
    <mergeCell ref="L76:M76"/>
    <mergeCell ref="L77:M77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3:L113"/>
    <mergeCell ref="F14:I14"/>
    <mergeCell ref="F90:M90"/>
    <mergeCell ref="F91:M91"/>
    <mergeCell ref="H11:O12"/>
    <mergeCell ref="J127:L12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9:K129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0:E90"/>
    <mergeCell ref="B91:E91"/>
    <mergeCell ref="B93:N93"/>
    <mergeCell ref="B95:N95"/>
    <mergeCell ref="B97:N97"/>
    <mergeCell ref="C99:E99"/>
    <mergeCell ref="C100:E100"/>
    <mergeCell ref="C101:E101"/>
    <mergeCell ref="C102:E102"/>
    <mergeCell ref="C103:E103"/>
    <mergeCell ref="C109:E109"/>
    <mergeCell ref="C110:E110"/>
    <mergeCell ref="C111:E111"/>
    <mergeCell ref="B10:E11"/>
    <mergeCell ref="B105:N105"/>
    <mergeCell ref="B107:N107"/>
    <mergeCell ref="B115:N115"/>
    <mergeCell ref="B117:N117"/>
    <mergeCell ref="B119:N119"/>
    <mergeCell ref="B121:N121"/>
    <mergeCell ref="B123:N123"/>
    <mergeCell ref="B125:N125"/>
    <mergeCell ref="C112:E112"/>
    <mergeCell ref="C113:E113"/>
    <mergeCell ref="C16:E16"/>
    <mergeCell ref="C18:E18"/>
    <mergeCell ref="C20:E20"/>
    <mergeCell ref="C22:E22"/>
    <mergeCell ref="F99:L99"/>
    <mergeCell ref="F100:L100"/>
    <mergeCell ref="F101:L101"/>
    <mergeCell ref="F102:L102"/>
    <mergeCell ref="F103:L103"/>
    <mergeCell ref="F109:L109"/>
    <mergeCell ref="F110:L110"/>
    <mergeCell ref="F111:L111"/>
    <mergeCell ref="F112:L1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2025-09-11T11:14:25Z</cp:lastPrinted>
  <dcterms:created xsi:type="dcterms:W3CDTF">2025-09-11T08:57:27Z</dcterms:created>
  <dcterms:modified xsi:type="dcterms:W3CDTF">2025-11-07T07:33:34Z</dcterms:modified>
</cp:coreProperties>
</file>